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<sst xmlns="http://schemas.openxmlformats.org/spreadsheetml/2006/main" count="241" uniqueCount="148">
  <si>
    <t>Rozpočtový výhled</t>
  </si>
  <si>
    <t>Rozpočtový výhled v tis. Kč</t>
  </si>
  <si>
    <t>OBEC BRANKY</t>
  </si>
  <si>
    <t>č.ř.</t>
  </si>
  <si>
    <t>Rok</t>
  </si>
  <si>
    <t>A</t>
  </si>
  <si>
    <t>Počáteční stav peněžních prostředků k 1.1.</t>
  </si>
  <si>
    <t>P1</t>
  </si>
  <si>
    <t>P2</t>
  </si>
  <si>
    <t>P3</t>
  </si>
  <si>
    <t>P4</t>
  </si>
  <si>
    <t>Pc</t>
  </si>
  <si>
    <t>Třída 1</t>
  </si>
  <si>
    <t>Třída 3</t>
  </si>
  <si>
    <t>Třída 2</t>
  </si>
  <si>
    <t>Třída 4</t>
  </si>
  <si>
    <t>Daňové příjmy-ř.4010</t>
  </si>
  <si>
    <t>Nedaňové příjmy-ř.4020</t>
  </si>
  <si>
    <t>Kapitálové příjmy-ř.4030</t>
  </si>
  <si>
    <t>Přijaté dotace-ř.4040</t>
  </si>
  <si>
    <t>Příjmy celkem (po konsolidaci)</t>
  </si>
  <si>
    <t>P5</t>
  </si>
  <si>
    <t>P6</t>
  </si>
  <si>
    <t>P8</t>
  </si>
  <si>
    <t>P9</t>
  </si>
  <si>
    <t>P10</t>
  </si>
  <si>
    <t>Pf</t>
  </si>
  <si>
    <t>úvěry krátkodobé (do 1 roku)-ř.8113</t>
  </si>
  <si>
    <t>úvěry dlouhodobé-ř.8123</t>
  </si>
  <si>
    <t>příjem z vydání krátkodobých dluhopisů-ř.8111</t>
  </si>
  <si>
    <t>příjem z vydání dlouhodobých dluhopisů-ř.8111</t>
  </si>
  <si>
    <t>ostatní (aktivní likvidita)</t>
  </si>
  <si>
    <t>Přijaté úvěry a kom.obligace,aktivní likvidita</t>
  </si>
  <si>
    <t>P</t>
  </si>
  <si>
    <t>KONSOLIDOVANÉ PŘÍJMY CELKEM</t>
  </si>
  <si>
    <t>V1</t>
  </si>
  <si>
    <t>V2</t>
  </si>
  <si>
    <t>Vc</t>
  </si>
  <si>
    <t>V4</t>
  </si>
  <si>
    <t>V5</t>
  </si>
  <si>
    <t>V7</t>
  </si>
  <si>
    <t>V8</t>
  </si>
  <si>
    <t>V9</t>
  </si>
  <si>
    <t>Vf</t>
  </si>
  <si>
    <t>V</t>
  </si>
  <si>
    <t>D</t>
  </si>
  <si>
    <t>E</t>
  </si>
  <si>
    <t>Třída 5</t>
  </si>
  <si>
    <t>Třída 6</t>
  </si>
  <si>
    <t>Běžné (neinvestiční)výdaje-ř.4210</t>
  </si>
  <si>
    <t>Kapitálové (investiční) výdaje-ř.4220</t>
  </si>
  <si>
    <t>Výdaje celkem (po konsolidaci)</t>
  </si>
  <si>
    <t>splátka jistiny krátkodobých úvěrů-8114</t>
  </si>
  <si>
    <t>splátka jistiny dlouhodobých úvěrů-8124</t>
  </si>
  <si>
    <t>splátka jistiny krátkodobého dluhopisu-8112</t>
  </si>
  <si>
    <t>splátka jistiny dlouhodobého dluhopisu-8122</t>
  </si>
  <si>
    <t>Splátky jistin úvěrů,dluhopisů,likvidita</t>
  </si>
  <si>
    <t>KONSOLIDOVANÉ VÝDAJE CELKEM</t>
  </si>
  <si>
    <t>Hotovost běžného roku</t>
  </si>
  <si>
    <t>Hotovost na konci roku</t>
  </si>
  <si>
    <t xml:space="preserve"> </t>
  </si>
  <si>
    <t>Komentář k třídě 6:</t>
  </si>
  <si>
    <t>Rozpočtový výhled odsouhlasem USNESENÍM ZO č……… ze dne ……….</t>
  </si>
  <si>
    <t>1 mil. Kč - Cyklostezka (od statku po hranici k.ú. Val.Meziříčí)</t>
  </si>
  <si>
    <t>0,7 mil. Kč - Územní plán</t>
  </si>
  <si>
    <t>Komentář k třídě 5:</t>
  </si>
  <si>
    <t>r. 2013</t>
  </si>
  <si>
    <t>r. 2012</t>
  </si>
  <si>
    <t>2 mil. Kč - Oprava exteriéru a interiéru budovy OÚ</t>
  </si>
  <si>
    <t>2 mil. Kč - Vybodování inženýrských sítí na novém st. obvodu (Motýlovská)</t>
  </si>
  <si>
    <t>1 mil. Kč - Vybudování inženýrských sítí na novém st. obvodu (Motýlovská)</t>
  </si>
  <si>
    <t>r. 2014</t>
  </si>
  <si>
    <t xml:space="preserve">1 mil. Kč - Oprava části střechy zámku </t>
  </si>
  <si>
    <t xml:space="preserve">0,75 mil. Kč - Oprava světlíku v zámku </t>
  </si>
  <si>
    <t>r. 2015</t>
  </si>
  <si>
    <t>r. 2016</t>
  </si>
  <si>
    <t>P1+P2+P3+P4</t>
  </si>
  <si>
    <t>p5ažP10</t>
  </si>
  <si>
    <t>Pk+Pf</t>
  </si>
  <si>
    <t>V1+V2</t>
  </si>
  <si>
    <t>V4ažV9</t>
  </si>
  <si>
    <t>Vk+Vf</t>
  </si>
  <si>
    <t>P-V</t>
  </si>
  <si>
    <t>A+D</t>
  </si>
  <si>
    <t>1,5 mil. Kč -  Demolice objektu bývalé DPL</t>
  </si>
  <si>
    <t>0,4 mil. Kč -  Oprava pódia v areálu LK</t>
  </si>
  <si>
    <t>0,4 mil. Kč -  Oprava zábradlí kolem potoka-RD p. Šťastný-RD p. Burianová</t>
  </si>
  <si>
    <t>r. 2017</t>
  </si>
  <si>
    <t>r. 2018</t>
  </si>
  <si>
    <t>r. 2019</t>
  </si>
  <si>
    <t>r. 2020</t>
  </si>
  <si>
    <t>1,1 mil. Kč - Cyklostezka</t>
  </si>
  <si>
    <t>0,3 mil. Kč -  Oprava plotu a pořízení mobiliáře v parku</t>
  </si>
  <si>
    <t>0,5 mil. Kč - Komunikace pro pěší v parku - I. etapa</t>
  </si>
  <si>
    <t>1 mil. Kč  - Oprava místní komunikace od RD p. Oleše - vlakové nádraží</t>
  </si>
  <si>
    <t>2 mil. Kč - Oprava fasády u č.p. 6 - OÚ a č.p. 18</t>
  </si>
  <si>
    <t>Dále se dle finančních možností navrhuje zařadit do rozpočtového výhledu:   ---</t>
  </si>
  <si>
    <t xml:space="preserve">Rozpočtový výhled odsouhlasem USNESENÍM ZO č. 4/2015 dne 25.03.2015 </t>
  </si>
  <si>
    <t>2 mil. Kč    - Obnova zámeckého nádvoří</t>
  </si>
  <si>
    <t>3 mil. Kč     - Úprava středu obce -u autobusové zastávky</t>
  </si>
  <si>
    <t>0,7 mil. Kč  - Komunikace pro pěší v parku - II. etapa</t>
  </si>
  <si>
    <t>Příjmy celkem</t>
  </si>
  <si>
    <t>Výdaje celkem</t>
  </si>
  <si>
    <t>Třída</t>
  </si>
  <si>
    <t>1  Daňové příjmy</t>
  </si>
  <si>
    <t>2  Nedaňové příjmy</t>
  </si>
  <si>
    <t>3  Kapitálové příjmy</t>
  </si>
  <si>
    <t>4  Přijaté dotace</t>
  </si>
  <si>
    <t>Zapojení zdrojů z minulých let</t>
  </si>
  <si>
    <t>Financování celkem</t>
  </si>
  <si>
    <t>5  Běžné výdaje</t>
  </si>
  <si>
    <t>6  Kapitálové výdaje</t>
  </si>
  <si>
    <t>Saldo příjmů a výdajů</t>
  </si>
  <si>
    <t>2 mil. Kč -  Oprava střechy zámku</t>
  </si>
  <si>
    <t>Rok 2019</t>
  </si>
  <si>
    <t>Příjmy:</t>
  </si>
  <si>
    <t>Rok 2021-2022</t>
  </si>
  <si>
    <t>Předpokládaný prodej pozemků ve stavebním obvodu Záhumení</t>
  </si>
  <si>
    <t>Výdaje:</t>
  </si>
  <si>
    <t>Třída 3 - Kapitálové příjmy:</t>
  </si>
  <si>
    <t>Třída 5 - Běžné výdaje:</t>
  </si>
  <si>
    <t>Třída 6 - Kapitálové výdaje:</t>
  </si>
  <si>
    <t>0,6 mil. Kč - Místní komunikace u SO Motýlovská</t>
  </si>
  <si>
    <t>1 mil. Kč - Cyklostezka Branky - Poličná</t>
  </si>
  <si>
    <t>0,2 mil. Kč - Projektová dokumentace k novému SO Záhumení</t>
  </si>
  <si>
    <t>Rok 2020</t>
  </si>
  <si>
    <t>0,4 mil Kč - Oslavy 750. výročí založení obce</t>
  </si>
  <si>
    <t>4 mil Kč - Oprava fasády zámku</t>
  </si>
  <si>
    <t>0,5 mil. Kč - Výměna kanalizačních rozvodů v ZŠ</t>
  </si>
  <si>
    <t>0,3 mil. Kč - Projektová dokumentace na cyklostezku Branky - Police</t>
  </si>
  <si>
    <t>1,8 mil. Kč - Inženýrské sítě na novém SO Záhumení</t>
  </si>
  <si>
    <t>1,1 mil. Kč - Dopravní automobil pro JSDH</t>
  </si>
  <si>
    <t>Rok 2021</t>
  </si>
  <si>
    <t>1 mil. Kč - Inženýrské sítě na novém SO Záhumení</t>
  </si>
  <si>
    <t>1,7 mil Kč - Cyklostezka Branky - Police</t>
  </si>
  <si>
    <t>Rok 2022</t>
  </si>
  <si>
    <t>0,5 mil. Kč - Projektová dokumentace na penzion pro seniory</t>
  </si>
  <si>
    <t>Rok 2023</t>
  </si>
  <si>
    <t>1,5 mil. Kč - Oprava mostu u PROFI KLIMY</t>
  </si>
  <si>
    <t>4,5 mil. Kč - Penzion pro seniory</t>
  </si>
  <si>
    <t>Mgr. František Svoboda v.r.</t>
  </si>
  <si>
    <t>starosta obce</t>
  </si>
  <si>
    <t>(otisk úředního razítka)</t>
  </si>
  <si>
    <t>Provedla: Dagmar Valová v.r.  (otisk úředního razítka)</t>
  </si>
  <si>
    <t xml:space="preserve">STŘEDNĚDOBÝ VÝHLED ROZPOČTU </t>
  </si>
  <si>
    <t>Vyvěšeno  19.06.2018</t>
  </si>
  <si>
    <t>Střednědobý výhled rozpočtu obce schválen Zastupitelstvem obce Branky USNESENÍM č.</t>
  </si>
  <si>
    <t>20/2018 dne 18.06.2018.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</si>
</sst>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61">
      <selection activeCell="A70" sqref="A70"/>
    </sheetView>
  </sheetViews>
  <sheetFormatPr defaultColWidth="9.140625" defaultRowHeight="12.75"/>
  <cols>
    <col min="1" max="1" width="27.140625" style="0" customWidth="1"/>
    <col min="2" max="6" width="12.421875" style="0" customWidth="1"/>
  </cols>
  <sheetData>
    <row r="1" spans="1:5" ht="20.25">
      <c r="A1" s="38" t="s">
        <v>2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6" ht="20.25">
      <c r="A3" s="35" t="s">
        <v>144</v>
      </c>
      <c r="B3" s="36"/>
      <c r="C3" s="36"/>
      <c r="D3" s="36"/>
      <c r="E3" s="36"/>
      <c r="F3" s="37"/>
    </row>
    <row r="8" spans="1:6" ht="15.75">
      <c r="A8" s="42" t="s">
        <v>103</v>
      </c>
      <c r="B8" s="48" t="s">
        <v>4</v>
      </c>
      <c r="C8" s="49"/>
      <c r="D8" s="49"/>
      <c r="E8" s="49"/>
      <c r="F8" s="50"/>
    </row>
    <row r="9" spans="1:6" ht="15.75">
      <c r="A9" s="43"/>
      <c r="B9" s="47">
        <v>2019</v>
      </c>
      <c r="C9" s="47">
        <v>2020</v>
      </c>
      <c r="D9" s="47">
        <v>2021</v>
      </c>
      <c r="E9" s="47">
        <v>2022</v>
      </c>
      <c r="F9" s="47">
        <v>2023</v>
      </c>
    </row>
    <row r="10" spans="1:6" ht="15.75">
      <c r="A10" s="23" t="s">
        <v>104</v>
      </c>
      <c r="B10" s="24">
        <v>14000000</v>
      </c>
      <c r="C10" s="24">
        <v>14500000</v>
      </c>
      <c r="D10" s="24">
        <v>14700000</v>
      </c>
      <c r="E10" s="24">
        <v>14900000</v>
      </c>
      <c r="F10" s="24">
        <v>15100000</v>
      </c>
    </row>
    <row r="11" spans="1:6" ht="15.75">
      <c r="A11" s="23" t="s">
        <v>105</v>
      </c>
      <c r="B11" s="24">
        <v>3450000</v>
      </c>
      <c r="C11" s="24">
        <v>3500000</v>
      </c>
      <c r="D11" s="24">
        <v>3600000</v>
      </c>
      <c r="E11" s="24">
        <v>3700000</v>
      </c>
      <c r="F11" s="24">
        <v>3700000</v>
      </c>
    </row>
    <row r="12" spans="1:6" ht="15.75">
      <c r="A12" s="23" t="s">
        <v>106</v>
      </c>
      <c r="B12" s="24">
        <v>0</v>
      </c>
      <c r="C12" s="24">
        <v>0</v>
      </c>
      <c r="D12" s="24">
        <v>3000000</v>
      </c>
      <c r="E12" s="24">
        <v>3000000</v>
      </c>
      <c r="F12" s="23">
        <v>0</v>
      </c>
    </row>
    <row r="13" spans="1:6" ht="15.75">
      <c r="A13" s="23" t="s">
        <v>107</v>
      </c>
      <c r="B13" s="24">
        <v>200000</v>
      </c>
      <c r="C13" s="24">
        <v>200000</v>
      </c>
      <c r="D13" s="24">
        <v>200000</v>
      </c>
      <c r="E13" s="24">
        <v>200000</v>
      </c>
      <c r="F13" s="24">
        <v>200000</v>
      </c>
    </row>
    <row r="14" spans="1:6" ht="15.75">
      <c r="A14" s="25" t="s">
        <v>101</v>
      </c>
      <c r="B14" s="26">
        <f>SUM(B10:B13)</f>
        <v>17650000</v>
      </c>
      <c r="C14" s="26">
        <f>SUM(C10:C13)</f>
        <v>18200000</v>
      </c>
      <c r="D14" s="26">
        <f>SUM(D10:D13)</f>
        <v>21500000</v>
      </c>
      <c r="E14" s="26">
        <f>SUM(E10:E13)</f>
        <v>21800000</v>
      </c>
      <c r="F14" s="26">
        <f>SUM(F10:F13)</f>
        <v>19000000</v>
      </c>
    </row>
    <row r="15" spans="1:6" ht="15.75">
      <c r="A15" s="23" t="s">
        <v>110</v>
      </c>
      <c r="B15" s="24">
        <v>23000000</v>
      </c>
      <c r="C15" s="24">
        <v>25900000</v>
      </c>
      <c r="D15" s="24">
        <v>20000000</v>
      </c>
      <c r="E15" s="24">
        <v>21300000</v>
      </c>
      <c r="F15" s="24">
        <v>21500000</v>
      </c>
    </row>
    <row r="16" spans="1:6" ht="15.75">
      <c r="A16" s="23" t="s">
        <v>111</v>
      </c>
      <c r="B16" s="24">
        <v>2900000</v>
      </c>
      <c r="C16" s="24">
        <v>2100000</v>
      </c>
      <c r="D16" s="24">
        <v>2700000</v>
      </c>
      <c r="E16" s="24">
        <v>500000</v>
      </c>
      <c r="F16" s="24">
        <v>6000000</v>
      </c>
    </row>
    <row r="17" spans="1:6" ht="15.75">
      <c r="A17" s="25" t="s">
        <v>102</v>
      </c>
      <c r="B17" s="26">
        <f>SUM(B15:B16)</f>
        <v>25900000</v>
      </c>
      <c r="C17" s="26">
        <f>SUM(C15:C16)</f>
        <v>28000000</v>
      </c>
      <c r="D17" s="26">
        <f>SUM(D15:D16)</f>
        <v>22700000</v>
      </c>
      <c r="E17" s="26">
        <f>SUM(E15:E16)</f>
        <v>21800000</v>
      </c>
      <c r="F17" s="26">
        <f>SUM(F15:F16)</f>
        <v>27500000</v>
      </c>
    </row>
    <row r="18" spans="1:6" ht="15.75">
      <c r="A18" s="25" t="s">
        <v>112</v>
      </c>
      <c r="B18" s="26">
        <f>SUM(B14,-B17)</f>
        <v>-8250000</v>
      </c>
      <c r="C18" s="26">
        <f>SUM(C14,-C17)</f>
        <v>-9800000</v>
      </c>
      <c r="D18" s="26">
        <f>SUM(D14,-D17)</f>
        <v>-1200000</v>
      </c>
      <c r="E18" s="26">
        <f>SUM(E14,-E17)</f>
        <v>0</v>
      </c>
      <c r="F18" s="26">
        <f>SUM(F14,-F17)</f>
        <v>-8500000</v>
      </c>
    </row>
    <row r="19" spans="1:6" ht="15.75">
      <c r="A19" s="23" t="s">
        <v>108</v>
      </c>
      <c r="B19" s="24">
        <v>8250000</v>
      </c>
      <c r="C19" s="24">
        <v>9800000</v>
      </c>
      <c r="D19" s="24">
        <v>1200000</v>
      </c>
      <c r="E19" s="24">
        <v>0</v>
      </c>
      <c r="F19" s="24">
        <v>8500000</v>
      </c>
    </row>
    <row r="20" spans="1:6" ht="15.75">
      <c r="A20" s="25" t="s">
        <v>109</v>
      </c>
      <c r="B20" s="26">
        <v>8250000</v>
      </c>
      <c r="C20" s="26">
        <v>9800000</v>
      </c>
      <c r="D20" s="26">
        <v>1200000</v>
      </c>
      <c r="E20" s="26">
        <v>0</v>
      </c>
      <c r="F20" s="26">
        <v>8500000</v>
      </c>
    </row>
    <row r="21" spans="1:6" ht="15.75">
      <c r="A21" s="33"/>
      <c r="B21" s="34"/>
      <c r="C21" s="34"/>
      <c r="D21" s="34"/>
      <c r="E21" s="34"/>
      <c r="F21" s="34"/>
    </row>
    <row r="22" spans="1:6" ht="15.75">
      <c r="A22" s="39" t="s">
        <v>115</v>
      </c>
      <c r="B22" s="34"/>
      <c r="C22" s="34"/>
      <c r="D22" s="34"/>
      <c r="E22" s="34"/>
      <c r="F22" s="34"/>
    </row>
    <row r="23" spans="1:6" ht="15.75">
      <c r="A23" s="33" t="s">
        <v>116</v>
      </c>
      <c r="B23" s="34"/>
      <c r="C23" s="34"/>
      <c r="D23" s="34"/>
      <c r="E23" s="34"/>
      <c r="F23" s="34"/>
    </row>
    <row r="24" spans="1:6" ht="15.75">
      <c r="A24" s="44" t="s">
        <v>119</v>
      </c>
      <c r="B24" s="34"/>
      <c r="C24" s="34"/>
      <c r="D24" s="34"/>
      <c r="E24" s="34"/>
      <c r="F24" s="34"/>
    </row>
    <row r="25" spans="1:6" ht="15.75">
      <c r="A25" s="32" t="s">
        <v>117</v>
      </c>
      <c r="B25" s="34"/>
      <c r="C25" s="34"/>
      <c r="D25" s="34"/>
      <c r="E25" s="34"/>
      <c r="F25" s="34"/>
    </row>
    <row r="26" spans="1:6" ht="15.75">
      <c r="A26" s="32"/>
      <c r="B26" s="34"/>
      <c r="C26" s="34"/>
      <c r="D26" s="34"/>
      <c r="E26" s="34"/>
      <c r="F26" s="34"/>
    </row>
    <row r="27" spans="1:6" ht="15.75">
      <c r="A27" s="32"/>
      <c r="B27" s="34"/>
      <c r="C27" s="34"/>
      <c r="D27" s="34"/>
      <c r="E27" s="34"/>
      <c r="F27" s="34"/>
    </row>
    <row r="28" spans="1:6" ht="15.75">
      <c r="A28" s="39" t="s">
        <v>118</v>
      </c>
      <c r="B28" s="34"/>
      <c r="C28" s="34"/>
      <c r="D28" s="34"/>
      <c r="E28" s="34"/>
      <c r="F28" s="34"/>
    </row>
    <row r="29" ht="15.75">
      <c r="A29" s="28" t="s">
        <v>114</v>
      </c>
    </row>
    <row r="30" spans="1:6" ht="15.75">
      <c r="A30" s="40" t="s">
        <v>120</v>
      </c>
      <c r="B30" s="29"/>
      <c r="C30" s="29"/>
      <c r="D30" s="29"/>
      <c r="E30" s="29"/>
      <c r="F30" s="29"/>
    </row>
    <row r="31" spans="1:6" ht="15.75">
      <c r="A31" s="30" t="s">
        <v>113</v>
      </c>
      <c r="B31" s="29"/>
      <c r="C31" s="29"/>
      <c r="D31" s="29"/>
      <c r="E31" s="29"/>
      <c r="F31" s="29"/>
    </row>
    <row r="32" spans="1:6" ht="15.75">
      <c r="A32" s="40" t="s">
        <v>121</v>
      </c>
      <c r="B32" s="29"/>
      <c r="C32" s="29"/>
      <c r="D32" s="29"/>
      <c r="E32" s="29"/>
      <c r="F32" s="29"/>
    </row>
    <row r="33" spans="1:6" ht="15.75">
      <c r="A33" s="30" t="s">
        <v>122</v>
      </c>
      <c r="B33" s="29"/>
      <c r="C33" s="29"/>
      <c r="D33" s="29"/>
      <c r="E33" s="29"/>
      <c r="F33" s="29"/>
    </row>
    <row r="34" spans="1:6" ht="15.75">
      <c r="A34" s="30" t="s">
        <v>123</v>
      </c>
      <c r="B34" s="29"/>
      <c r="C34" s="29"/>
      <c r="D34" s="29"/>
      <c r="E34" s="29"/>
      <c r="F34" s="29"/>
    </row>
    <row r="35" spans="1:6" ht="15.75">
      <c r="A35" s="29" t="s">
        <v>124</v>
      </c>
      <c r="B35" s="29"/>
      <c r="C35" s="29"/>
      <c r="D35" s="29"/>
      <c r="E35" s="29"/>
      <c r="F35" s="29"/>
    </row>
    <row r="36" spans="1:6" ht="15.75">
      <c r="A36" s="29" t="s">
        <v>131</v>
      </c>
      <c r="B36" s="29"/>
      <c r="C36" s="29"/>
      <c r="D36" s="29"/>
      <c r="E36" s="29"/>
      <c r="F36" s="29"/>
    </row>
    <row r="37" spans="1:6" ht="15.75">
      <c r="A37" s="29"/>
      <c r="B37" s="29"/>
      <c r="C37" s="29"/>
      <c r="D37" s="29"/>
      <c r="E37" s="29"/>
      <c r="F37" s="29"/>
    </row>
    <row r="38" spans="1:6" ht="15.75">
      <c r="A38" s="31" t="s">
        <v>125</v>
      </c>
      <c r="B38" s="29"/>
      <c r="C38" s="29"/>
      <c r="D38" s="29"/>
      <c r="E38" s="29"/>
      <c r="F38" s="29"/>
    </row>
    <row r="39" spans="1:6" ht="15.75">
      <c r="A39" s="41" t="s">
        <v>120</v>
      </c>
      <c r="B39" s="29"/>
      <c r="C39" s="29"/>
      <c r="D39" s="29"/>
      <c r="E39" s="29"/>
      <c r="F39" s="29"/>
    </row>
    <row r="40" spans="1:6" ht="15.75">
      <c r="A40" s="29" t="s">
        <v>126</v>
      </c>
      <c r="B40" s="29"/>
      <c r="C40" s="29"/>
      <c r="D40" s="29"/>
      <c r="E40" s="29"/>
      <c r="F40" s="29"/>
    </row>
    <row r="41" spans="1:6" ht="15.75">
      <c r="A41" s="29" t="s">
        <v>128</v>
      </c>
      <c r="B41" s="29"/>
      <c r="C41" s="29"/>
      <c r="D41" s="29"/>
      <c r="E41" s="29"/>
      <c r="F41" s="29"/>
    </row>
    <row r="42" spans="1:6" ht="15.75">
      <c r="A42" s="29" t="s">
        <v>127</v>
      </c>
      <c r="B42" s="29"/>
      <c r="C42" s="29"/>
      <c r="D42" s="29"/>
      <c r="E42" s="29"/>
      <c r="F42" s="29"/>
    </row>
    <row r="43" spans="1:6" ht="15.75">
      <c r="A43" s="41" t="s">
        <v>121</v>
      </c>
      <c r="B43" s="29"/>
      <c r="C43" s="29"/>
      <c r="D43" s="29"/>
      <c r="E43" s="29"/>
      <c r="F43" s="29"/>
    </row>
    <row r="44" spans="1:6" ht="15.75">
      <c r="A44" s="29" t="s">
        <v>129</v>
      </c>
      <c r="B44" s="29"/>
      <c r="C44" s="29"/>
      <c r="D44" s="29"/>
      <c r="E44" s="29"/>
      <c r="F44" s="29"/>
    </row>
    <row r="45" spans="1:6" ht="15.75">
      <c r="A45" s="29" t="s">
        <v>130</v>
      </c>
      <c r="B45" s="29"/>
      <c r="C45" s="29"/>
      <c r="D45" s="29"/>
      <c r="E45" s="29"/>
      <c r="F45" s="29"/>
    </row>
    <row r="46" spans="1:6" ht="15.75">
      <c r="A46" s="29"/>
      <c r="B46" s="29"/>
      <c r="C46" s="29"/>
      <c r="D46" s="29"/>
      <c r="E46" s="29"/>
      <c r="F46" s="29"/>
    </row>
    <row r="47" spans="1:6" ht="15.75">
      <c r="A47" s="31" t="s">
        <v>132</v>
      </c>
      <c r="B47" s="29"/>
      <c r="C47" s="29"/>
      <c r="D47" s="29"/>
      <c r="E47" s="29"/>
      <c r="F47" s="29"/>
    </row>
    <row r="48" spans="1:6" ht="15.75">
      <c r="A48" s="41" t="s">
        <v>121</v>
      </c>
      <c r="B48" s="29"/>
      <c r="C48" s="29"/>
      <c r="D48" s="29"/>
      <c r="E48" s="29"/>
      <c r="F48" s="29"/>
    </row>
    <row r="49" spans="1:6" ht="15.75">
      <c r="A49" s="29" t="s">
        <v>133</v>
      </c>
      <c r="B49" s="29"/>
      <c r="C49" s="29"/>
      <c r="D49" s="29"/>
      <c r="E49" s="29"/>
      <c r="F49" s="29"/>
    </row>
    <row r="50" spans="1:6" ht="15.75">
      <c r="A50" s="29" t="s">
        <v>134</v>
      </c>
      <c r="B50" s="29"/>
      <c r="C50" s="29"/>
      <c r="D50" s="29"/>
      <c r="E50" s="29"/>
      <c r="F50" s="29"/>
    </row>
    <row r="51" spans="1:6" ht="15.75">
      <c r="A51" s="29"/>
      <c r="B51" s="29"/>
      <c r="C51" s="29"/>
      <c r="D51" s="29"/>
      <c r="E51" s="29"/>
      <c r="F51" s="29"/>
    </row>
    <row r="52" spans="1:6" ht="15.75">
      <c r="A52" s="31" t="s">
        <v>135</v>
      </c>
      <c r="B52" s="29"/>
      <c r="C52" s="29"/>
      <c r="D52" s="29"/>
      <c r="E52" s="29"/>
      <c r="F52" s="29"/>
    </row>
    <row r="53" spans="1:6" ht="15.75">
      <c r="A53" s="41" t="s">
        <v>121</v>
      </c>
      <c r="B53" s="29"/>
      <c r="C53" s="29"/>
      <c r="D53" s="29"/>
      <c r="E53" s="29"/>
      <c r="F53" s="29"/>
    </row>
    <row r="54" spans="1:6" ht="15.75">
      <c r="A54" s="29" t="s">
        <v>136</v>
      </c>
      <c r="B54" s="29"/>
      <c r="C54" s="29"/>
      <c r="D54" s="29"/>
      <c r="E54" s="29"/>
      <c r="F54" s="29"/>
    </row>
    <row r="55" spans="1:6" ht="15.75">
      <c r="A55" s="29"/>
      <c r="B55" s="29"/>
      <c r="C55" s="29"/>
      <c r="D55" s="29"/>
      <c r="E55" s="29"/>
      <c r="F55" s="29"/>
    </row>
    <row r="56" spans="1:6" ht="15.75">
      <c r="A56" s="31" t="s">
        <v>137</v>
      </c>
      <c r="B56" s="29"/>
      <c r="C56" s="29"/>
      <c r="D56" s="29"/>
      <c r="E56" s="29"/>
      <c r="F56" s="29"/>
    </row>
    <row r="57" spans="1:6" ht="15.75">
      <c r="A57" s="41" t="s">
        <v>121</v>
      </c>
      <c r="B57" s="29"/>
      <c r="C57" s="29"/>
      <c r="D57" s="29"/>
      <c r="E57" s="29"/>
      <c r="F57" s="29"/>
    </row>
    <row r="58" spans="1:6" ht="15.75">
      <c r="A58" s="29" t="s">
        <v>138</v>
      </c>
      <c r="B58" s="29"/>
      <c r="C58" s="29"/>
      <c r="D58" s="29"/>
      <c r="E58" s="29"/>
      <c r="F58" s="29"/>
    </row>
    <row r="59" spans="1:6" ht="15.75">
      <c r="A59" s="29" t="s">
        <v>139</v>
      </c>
      <c r="B59" s="29"/>
      <c r="C59" s="29"/>
      <c r="D59" s="29"/>
      <c r="E59" s="29"/>
      <c r="F59" s="29"/>
    </row>
    <row r="60" spans="1:6" ht="15.75">
      <c r="A60" s="29"/>
      <c r="B60" s="29"/>
      <c r="C60" s="29"/>
      <c r="D60" s="29"/>
      <c r="E60" s="29"/>
      <c r="F60" s="29"/>
    </row>
    <row r="61" spans="1:6" ht="15.75">
      <c r="A61" s="29"/>
      <c r="B61" s="29"/>
      <c r="C61" s="29"/>
      <c r="D61" s="29"/>
      <c r="E61" s="29"/>
      <c r="F61" s="29"/>
    </row>
    <row r="62" spans="1:6" ht="15.75">
      <c r="A62" s="29"/>
      <c r="B62" s="29"/>
      <c r="C62" s="29"/>
      <c r="D62" s="29"/>
      <c r="E62" s="29"/>
      <c r="F62" s="29"/>
    </row>
    <row r="63" spans="1:6" ht="15.75">
      <c r="A63" s="30" t="s">
        <v>140</v>
      </c>
      <c r="B63" s="29" t="s">
        <v>142</v>
      </c>
      <c r="C63" s="29"/>
      <c r="D63" s="29"/>
      <c r="E63" s="29"/>
      <c r="F63" s="29"/>
    </row>
    <row r="64" spans="1:6" ht="15.75">
      <c r="A64" s="30" t="s">
        <v>141</v>
      </c>
      <c r="B64" s="29"/>
      <c r="C64" s="29"/>
      <c r="D64" s="29"/>
      <c r="E64" s="29"/>
      <c r="F64" s="29"/>
    </row>
    <row r="65" spans="1:6" ht="15.75">
      <c r="A65" s="28"/>
      <c r="B65" s="29"/>
      <c r="C65" s="29"/>
      <c r="D65" s="29"/>
      <c r="E65" s="29"/>
      <c r="F65" s="29"/>
    </row>
    <row r="66" spans="1:6" ht="15.75">
      <c r="A66" s="30"/>
      <c r="B66" s="29"/>
      <c r="C66" s="29"/>
      <c r="D66" s="29"/>
      <c r="E66" s="29"/>
      <c r="F66" s="29"/>
    </row>
    <row r="67" spans="1:6" ht="15.75">
      <c r="A67" s="30"/>
      <c r="B67" s="29"/>
      <c r="C67" s="29"/>
      <c r="D67" s="29"/>
      <c r="E67" s="29"/>
      <c r="F67" s="29"/>
    </row>
    <row r="68" spans="1:10" ht="15.75">
      <c r="A68" s="28" t="s">
        <v>146</v>
      </c>
      <c r="B68" s="29"/>
      <c r="C68" s="29"/>
      <c r="D68" s="29"/>
      <c r="E68" s="29"/>
      <c r="F68" s="29"/>
      <c r="G68" s="46"/>
      <c r="H68" s="46"/>
      <c r="I68" s="46"/>
      <c r="J68" s="46"/>
    </row>
    <row r="69" spans="1:8" ht="15.75">
      <c r="A69" s="28" t="s">
        <v>147</v>
      </c>
      <c r="B69" s="33"/>
      <c r="C69" s="33"/>
      <c r="D69" s="33"/>
      <c r="E69" s="32"/>
      <c r="F69" s="32"/>
      <c r="G69" s="22"/>
      <c r="H69" s="22"/>
    </row>
    <row r="70" spans="1:8" ht="15.75">
      <c r="A70" s="30"/>
      <c r="B70" s="32"/>
      <c r="C70" s="32"/>
      <c r="D70" s="32"/>
      <c r="E70" s="32"/>
      <c r="F70" s="32"/>
      <c r="G70" s="22"/>
      <c r="H70" s="22"/>
    </row>
    <row r="71" spans="1:8" ht="15.75">
      <c r="A71" s="30"/>
      <c r="B71" s="32"/>
      <c r="C71" s="32"/>
      <c r="D71" s="32"/>
      <c r="E71" s="32"/>
      <c r="F71" s="32"/>
      <c r="G71" s="22"/>
      <c r="H71" s="22"/>
    </row>
    <row r="72" spans="1:8" ht="15.75">
      <c r="A72" s="28"/>
      <c r="B72" s="29"/>
      <c r="C72" s="29"/>
      <c r="D72" s="32"/>
      <c r="E72" s="32"/>
      <c r="F72" s="32"/>
      <c r="G72" s="22"/>
      <c r="H72" s="22"/>
    </row>
    <row r="73" spans="1:8" ht="15.75">
      <c r="A73" s="30" t="s">
        <v>145</v>
      </c>
      <c r="B73" s="32"/>
      <c r="C73" s="32"/>
      <c r="D73" s="32"/>
      <c r="E73" s="32"/>
      <c r="F73" s="32"/>
      <c r="G73" s="22"/>
      <c r="H73" s="22"/>
    </row>
    <row r="74" spans="1:8" ht="15.75">
      <c r="A74" s="30"/>
      <c r="B74" s="32"/>
      <c r="C74" s="32"/>
      <c r="D74" s="32"/>
      <c r="E74" s="32"/>
      <c r="F74" s="32"/>
      <c r="G74" s="45"/>
      <c r="H74" s="45"/>
    </row>
    <row r="75" spans="1:6" ht="15.75">
      <c r="A75" s="30"/>
      <c r="B75" s="32"/>
      <c r="C75" s="32"/>
      <c r="D75" s="29"/>
      <c r="E75" s="29"/>
      <c r="F75" s="29"/>
    </row>
    <row r="76" spans="1:6" ht="15.75">
      <c r="A76" s="30" t="s">
        <v>143</v>
      </c>
      <c r="B76" s="32"/>
      <c r="C76" s="32"/>
      <c r="D76" s="29"/>
      <c r="E76" s="29"/>
      <c r="F76" s="29"/>
    </row>
    <row r="77" spans="1:6" ht="15.75">
      <c r="A77" s="28"/>
      <c r="B77" s="29"/>
      <c r="C77" s="29"/>
      <c r="D77" s="29"/>
      <c r="E77" s="29"/>
      <c r="F77" s="29"/>
    </row>
    <row r="78" spans="1:6" ht="15.75">
      <c r="A78" s="29"/>
      <c r="B78" s="29"/>
      <c r="C78" s="29"/>
      <c r="D78" s="29"/>
      <c r="E78" s="29"/>
      <c r="F78" s="29"/>
    </row>
  </sheetData>
  <sheetProtection/>
  <mergeCells count="1"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87">
      <selection activeCell="D105" sqref="D105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36.57421875" style="0" customWidth="1"/>
    <col min="4" max="8" width="6.7109375" style="0" customWidth="1"/>
  </cols>
  <sheetData>
    <row r="1" ht="18">
      <c r="A1" s="1" t="s">
        <v>0</v>
      </c>
    </row>
    <row r="3" ht="12.75">
      <c r="A3" t="s">
        <v>1</v>
      </c>
    </row>
    <row r="4" ht="12.75">
      <c r="A4" s="2" t="s">
        <v>2</v>
      </c>
    </row>
    <row r="6" spans="1:8" ht="12.75">
      <c r="A6" s="6" t="s">
        <v>3</v>
      </c>
      <c r="B6" s="7"/>
      <c r="C6" s="8"/>
      <c r="D6" s="51" t="s">
        <v>4</v>
      </c>
      <c r="E6" s="52"/>
      <c r="F6" s="52"/>
      <c r="G6" s="52"/>
      <c r="H6" s="53"/>
    </row>
    <row r="7" spans="1:8" ht="12.75">
      <c r="A7" s="9"/>
      <c r="B7" s="10"/>
      <c r="C7" s="11"/>
      <c r="D7" s="4">
        <v>2012</v>
      </c>
      <c r="E7" s="4">
        <v>2013</v>
      </c>
      <c r="F7" s="4">
        <v>2014</v>
      </c>
      <c r="G7" s="4">
        <v>2015</v>
      </c>
      <c r="H7" s="4">
        <v>2016</v>
      </c>
    </row>
    <row r="8" spans="1:8" ht="12.75">
      <c r="A8" s="5" t="s">
        <v>5</v>
      </c>
      <c r="B8" s="3"/>
      <c r="C8" s="5" t="s">
        <v>6</v>
      </c>
      <c r="D8" s="19">
        <v>8500</v>
      </c>
      <c r="E8" s="19">
        <v>1550</v>
      </c>
      <c r="F8" s="19">
        <v>1550</v>
      </c>
      <c r="G8" s="19">
        <v>2700</v>
      </c>
      <c r="H8" s="19">
        <v>1550</v>
      </c>
    </row>
    <row r="9" spans="1:8" ht="12.75">
      <c r="A9" s="12" t="s">
        <v>7</v>
      </c>
      <c r="B9" s="5" t="s">
        <v>12</v>
      </c>
      <c r="C9" s="4" t="s">
        <v>16</v>
      </c>
      <c r="D9" s="15">
        <v>6000</v>
      </c>
      <c r="E9" s="15">
        <v>6500</v>
      </c>
      <c r="F9" s="15">
        <v>6500</v>
      </c>
      <c r="G9" s="15">
        <v>7000</v>
      </c>
      <c r="H9" s="15">
        <v>7500</v>
      </c>
    </row>
    <row r="10" spans="1:8" ht="12.75">
      <c r="A10" s="12" t="s">
        <v>8</v>
      </c>
      <c r="B10" s="5" t="s">
        <v>14</v>
      </c>
      <c r="C10" s="4" t="s">
        <v>17</v>
      </c>
      <c r="D10" s="15">
        <v>3000</v>
      </c>
      <c r="E10" s="15">
        <v>3000</v>
      </c>
      <c r="F10" s="15">
        <v>3000</v>
      </c>
      <c r="G10" s="15">
        <v>3300</v>
      </c>
      <c r="H10" s="15">
        <v>3300</v>
      </c>
    </row>
    <row r="11" spans="1:8" ht="12.75">
      <c r="A11" s="12" t="s">
        <v>9</v>
      </c>
      <c r="B11" s="5" t="s">
        <v>13</v>
      </c>
      <c r="C11" s="4" t="s">
        <v>18</v>
      </c>
      <c r="D11" s="15">
        <v>0</v>
      </c>
      <c r="E11" s="15">
        <v>2500</v>
      </c>
      <c r="F11" s="15">
        <v>3000</v>
      </c>
      <c r="G11" s="4"/>
      <c r="H11" s="4"/>
    </row>
    <row r="12" spans="1:8" ht="12.75">
      <c r="A12" s="12" t="s">
        <v>10</v>
      </c>
      <c r="B12" s="5" t="s">
        <v>15</v>
      </c>
      <c r="C12" s="4" t="s">
        <v>19</v>
      </c>
      <c r="D12" s="4">
        <v>250</v>
      </c>
      <c r="E12" s="4">
        <v>250</v>
      </c>
      <c r="F12" s="4">
        <v>250</v>
      </c>
      <c r="G12" s="4">
        <v>250</v>
      </c>
      <c r="H12" s="4">
        <v>250</v>
      </c>
    </row>
    <row r="13" spans="1:8" ht="12.75">
      <c r="A13" s="12" t="s">
        <v>11</v>
      </c>
      <c r="B13" s="4" t="s">
        <v>76</v>
      </c>
      <c r="C13" s="4" t="s">
        <v>20</v>
      </c>
      <c r="D13" s="15">
        <f>SUM(D9:D12)</f>
        <v>9250</v>
      </c>
      <c r="E13" s="15">
        <f>SUM(E9:E12)</f>
        <v>12250</v>
      </c>
      <c r="F13" s="15">
        <f>SUM(F9:F12)</f>
        <v>12750</v>
      </c>
      <c r="G13" s="15">
        <f>SUM(G9:G12)</f>
        <v>10550</v>
      </c>
      <c r="H13" s="15">
        <f>SUM(H9:H12)</f>
        <v>11050</v>
      </c>
    </row>
    <row r="14" spans="1:8" ht="12.75">
      <c r="A14" s="12" t="s">
        <v>21</v>
      </c>
      <c r="B14" s="4"/>
      <c r="C14" s="4" t="s">
        <v>27</v>
      </c>
      <c r="D14" s="4"/>
      <c r="E14" s="15" t="s">
        <v>60</v>
      </c>
      <c r="F14" s="4"/>
      <c r="G14" s="4"/>
      <c r="H14" s="4"/>
    </row>
    <row r="15" spans="1:8" ht="12.75">
      <c r="A15" s="12" t="s">
        <v>22</v>
      </c>
      <c r="B15" s="4"/>
      <c r="C15" s="4" t="s">
        <v>28</v>
      </c>
      <c r="D15" s="4"/>
      <c r="E15" s="15" t="s">
        <v>60</v>
      </c>
      <c r="F15" s="4"/>
      <c r="G15" s="4"/>
      <c r="H15" s="4"/>
    </row>
    <row r="16" spans="1:8" ht="12.75">
      <c r="A16" s="12" t="s">
        <v>23</v>
      </c>
      <c r="B16" s="4"/>
      <c r="C16" s="4" t="s">
        <v>29</v>
      </c>
      <c r="D16" s="4"/>
      <c r="E16" s="4"/>
      <c r="F16" s="4"/>
      <c r="G16" s="4"/>
      <c r="H16" s="4"/>
    </row>
    <row r="17" spans="1:8" ht="12.75">
      <c r="A17" s="12" t="s">
        <v>24</v>
      </c>
      <c r="B17" s="4"/>
      <c r="C17" s="4" t="s">
        <v>30</v>
      </c>
      <c r="D17" s="4"/>
      <c r="E17" s="4"/>
      <c r="F17" s="4"/>
      <c r="G17" s="4"/>
      <c r="H17" s="4"/>
    </row>
    <row r="18" spans="1:8" ht="12.75">
      <c r="A18" s="12" t="s">
        <v>25</v>
      </c>
      <c r="B18" s="4"/>
      <c r="C18" s="4" t="s">
        <v>31</v>
      </c>
      <c r="D18" s="4"/>
      <c r="E18" s="4"/>
      <c r="F18" s="4"/>
      <c r="G18" s="4"/>
      <c r="H18" s="4"/>
    </row>
    <row r="19" spans="1:8" ht="12.75">
      <c r="A19" s="12" t="s">
        <v>26</v>
      </c>
      <c r="B19" s="4" t="s">
        <v>77</v>
      </c>
      <c r="C19" s="4" t="s">
        <v>32</v>
      </c>
      <c r="D19" s="4">
        <f>SUM(D14:D18)</f>
        <v>0</v>
      </c>
      <c r="E19" s="4">
        <f>SUM(E14:E18)</f>
        <v>0</v>
      </c>
      <c r="F19" s="4">
        <f>SUM(F14:F18)</f>
        <v>0</v>
      </c>
      <c r="G19" s="4">
        <f>SUM(G14:G18)</f>
        <v>0</v>
      </c>
      <c r="H19" s="4">
        <f>SUM(H14:H18)</f>
        <v>0</v>
      </c>
    </row>
    <row r="20" spans="1:8" ht="12.75">
      <c r="A20" s="5" t="s">
        <v>33</v>
      </c>
      <c r="B20" s="5" t="s">
        <v>78</v>
      </c>
      <c r="C20" s="5" t="s">
        <v>34</v>
      </c>
      <c r="D20" s="19">
        <f>SUM(D13,D19,)</f>
        <v>9250</v>
      </c>
      <c r="E20" s="19">
        <f>SUM(E13,E19,)</f>
        <v>12250</v>
      </c>
      <c r="F20" s="19">
        <f>SUM(F13,F19,)</f>
        <v>12750</v>
      </c>
      <c r="G20" s="19">
        <f>SUM(G13,G19,)</f>
        <v>10550</v>
      </c>
      <c r="H20" s="19">
        <f>SUM(H13,H19,)</f>
        <v>11050</v>
      </c>
    </row>
    <row r="21" spans="1:8" ht="12.75">
      <c r="A21" s="12" t="s">
        <v>35</v>
      </c>
      <c r="B21" s="5" t="s">
        <v>47</v>
      </c>
      <c r="C21" s="4" t="s">
        <v>49</v>
      </c>
      <c r="D21" s="15">
        <v>12500</v>
      </c>
      <c r="E21" s="15">
        <v>11250</v>
      </c>
      <c r="F21" s="15">
        <v>11600</v>
      </c>
      <c r="G21" s="15">
        <v>11700</v>
      </c>
      <c r="H21" s="15">
        <v>11800</v>
      </c>
    </row>
    <row r="22" spans="1:8" ht="12.75">
      <c r="A22" s="12" t="s">
        <v>36</v>
      </c>
      <c r="B22" s="5" t="s">
        <v>48</v>
      </c>
      <c r="C22" s="4" t="s">
        <v>50</v>
      </c>
      <c r="D22" s="15">
        <v>3700</v>
      </c>
      <c r="E22" s="15">
        <v>1000</v>
      </c>
      <c r="F22" s="15">
        <v>0</v>
      </c>
      <c r="G22" s="4">
        <v>0</v>
      </c>
      <c r="H22" s="4">
        <v>0</v>
      </c>
    </row>
    <row r="23" spans="1:8" ht="12.75">
      <c r="A23" s="12" t="s">
        <v>37</v>
      </c>
      <c r="B23" s="4" t="s">
        <v>79</v>
      </c>
      <c r="C23" s="13" t="s">
        <v>51</v>
      </c>
      <c r="D23" s="15">
        <f>SUM(D21:D22)</f>
        <v>16200</v>
      </c>
      <c r="E23" s="15">
        <f>SUM(E21:E22)</f>
        <v>12250</v>
      </c>
      <c r="F23" s="15">
        <f>SUM(F21:F22)</f>
        <v>11600</v>
      </c>
      <c r="G23" s="15">
        <f>SUM(G21:G22)</f>
        <v>11700</v>
      </c>
      <c r="H23" s="15">
        <f>SUM(H21:H22)</f>
        <v>11800</v>
      </c>
    </row>
    <row r="24" spans="1:8" ht="12.75">
      <c r="A24" s="12" t="s">
        <v>38</v>
      </c>
      <c r="B24" s="4"/>
      <c r="C24" s="13" t="s">
        <v>52</v>
      </c>
      <c r="D24" s="4"/>
      <c r="E24" s="4"/>
      <c r="F24" s="4"/>
      <c r="G24" s="4"/>
      <c r="H24" s="4"/>
    </row>
    <row r="25" spans="1:8" ht="12.75">
      <c r="A25" s="12" t="s">
        <v>39</v>
      </c>
      <c r="B25" s="4"/>
      <c r="C25" s="13" t="s">
        <v>53</v>
      </c>
      <c r="D25" s="15"/>
      <c r="E25" s="4"/>
      <c r="F25" s="4"/>
      <c r="G25" s="4"/>
      <c r="H25" s="4"/>
    </row>
    <row r="26" spans="1:8" ht="12.75">
      <c r="A26" s="12" t="s">
        <v>40</v>
      </c>
      <c r="B26" s="4"/>
      <c r="C26" s="4" t="s">
        <v>54</v>
      </c>
      <c r="D26" s="4"/>
      <c r="E26" s="4"/>
      <c r="F26" s="4"/>
      <c r="G26" s="4"/>
      <c r="H26" s="4"/>
    </row>
    <row r="27" spans="1:8" ht="12.75">
      <c r="A27" s="12" t="s">
        <v>41</v>
      </c>
      <c r="B27" s="4"/>
      <c r="C27" s="4" t="s">
        <v>55</v>
      </c>
      <c r="D27" s="4"/>
      <c r="E27" s="4"/>
      <c r="F27" s="4"/>
      <c r="G27" s="4"/>
      <c r="H27" s="4"/>
    </row>
    <row r="28" spans="1:8" ht="12.75">
      <c r="A28" s="12" t="s">
        <v>42</v>
      </c>
      <c r="B28" s="4"/>
      <c r="C28" s="4" t="s">
        <v>31</v>
      </c>
      <c r="D28" s="4"/>
      <c r="E28" s="4"/>
      <c r="F28" s="4"/>
      <c r="G28" s="4"/>
      <c r="H28" s="4"/>
    </row>
    <row r="29" spans="1:8" ht="12.75">
      <c r="A29" s="12" t="s">
        <v>43</v>
      </c>
      <c r="B29" s="4" t="s">
        <v>80</v>
      </c>
      <c r="C29" s="13" t="s">
        <v>56</v>
      </c>
      <c r="D29" s="4">
        <f>SUM(D24:D28)</f>
        <v>0</v>
      </c>
      <c r="E29" s="4">
        <f>SUM(E24:E28)</f>
        <v>0</v>
      </c>
      <c r="F29" s="4">
        <f>SUM(F24:F28)</f>
        <v>0</v>
      </c>
      <c r="G29" s="4">
        <f>SUM(G24:G28)</f>
        <v>0</v>
      </c>
      <c r="H29" s="4">
        <f>SUM(H24:H28)</f>
        <v>0</v>
      </c>
    </row>
    <row r="30" spans="1:8" ht="12.75">
      <c r="A30" s="14" t="s">
        <v>44</v>
      </c>
      <c r="B30" s="5" t="s">
        <v>81</v>
      </c>
      <c r="C30" s="5" t="s">
        <v>57</v>
      </c>
      <c r="D30" s="19">
        <f>SUM(D23,D29)</f>
        <v>16200</v>
      </c>
      <c r="E30" s="19">
        <f>SUM(E23,E29)</f>
        <v>12250</v>
      </c>
      <c r="F30" s="19">
        <f>SUM(F23,F29)</f>
        <v>11600</v>
      </c>
      <c r="G30" s="19">
        <f>SUM(G23,G29)</f>
        <v>11700</v>
      </c>
      <c r="H30" s="19">
        <f>SUM(H23,H29)</f>
        <v>11800</v>
      </c>
    </row>
    <row r="31" spans="1:8" ht="12.75">
      <c r="A31" s="14" t="s">
        <v>45</v>
      </c>
      <c r="B31" s="5" t="s">
        <v>82</v>
      </c>
      <c r="C31" s="5" t="s">
        <v>58</v>
      </c>
      <c r="D31" s="5">
        <f>SUM(D20,-D30)</f>
        <v>-6950</v>
      </c>
      <c r="E31" s="19">
        <f>SUM(E20,-E30)</f>
        <v>0</v>
      </c>
      <c r="F31" s="19">
        <f>SUM(F20,-F30)</f>
        <v>1150</v>
      </c>
      <c r="G31" s="19">
        <f>SUM(G20,-G30)</f>
        <v>-1150</v>
      </c>
      <c r="H31" s="19">
        <f>SUM(H20,-H30)</f>
        <v>-750</v>
      </c>
    </row>
    <row r="32" spans="1:8" ht="12.75">
      <c r="A32" s="14" t="s">
        <v>46</v>
      </c>
      <c r="B32" s="5" t="s">
        <v>83</v>
      </c>
      <c r="C32" s="5" t="s">
        <v>59</v>
      </c>
      <c r="D32" s="19">
        <f>SUM(D8,D31)</f>
        <v>1550</v>
      </c>
      <c r="E32" s="19">
        <f>SUM(E8,E31)</f>
        <v>1550</v>
      </c>
      <c r="F32" s="19">
        <f>SUM(F8,F31)</f>
        <v>2700</v>
      </c>
      <c r="G32" s="19">
        <f>SUM(G8,G31)</f>
        <v>1550</v>
      </c>
      <c r="H32" s="19">
        <f>SUM(H8,H31)</f>
        <v>800</v>
      </c>
    </row>
    <row r="34" ht="12.75">
      <c r="A34" s="16" t="s">
        <v>65</v>
      </c>
    </row>
    <row r="35" ht="12.75">
      <c r="A35" s="16"/>
    </row>
    <row r="36" ht="12.75">
      <c r="A36" s="2" t="s">
        <v>67</v>
      </c>
    </row>
    <row r="37" ht="12.75">
      <c r="A37" t="s">
        <v>68</v>
      </c>
    </row>
    <row r="39" ht="12.75">
      <c r="A39" s="16" t="s">
        <v>66</v>
      </c>
    </row>
    <row r="40" ht="12.75">
      <c r="A40" t="s">
        <v>73</v>
      </c>
    </row>
    <row r="42" ht="12.75">
      <c r="A42" s="2" t="s">
        <v>71</v>
      </c>
    </row>
    <row r="43" ht="12.75">
      <c r="A43" t="s">
        <v>72</v>
      </c>
    </row>
    <row r="45" ht="12.75">
      <c r="A45" s="2" t="s">
        <v>74</v>
      </c>
    </row>
    <row r="46" ht="12.75">
      <c r="A46" t="s">
        <v>72</v>
      </c>
    </row>
    <row r="48" ht="12.75">
      <c r="A48" s="2" t="s">
        <v>75</v>
      </c>
    </row>
    <row r="49" ht="12.75">
      <c r="A49" t="s">
        <v>72</v>
      </c>
    </row>
    <row r="51" ht="12.75">
      <c r="A51" s="16" t="s">
        <v>61</v>
      </c>
    </row>
    <row r="52" ht="12.75">
      <c r="A52" s="16"/>
    </row>
    <row r="53" ht="12.75">
      <c r="A53" s="16" t="s">
        <v>67</v>
      </c>
    </row>
    <row r="54" ht="12.75">
      <c r="A54" s="17" t="s">
        <v>69</v>
      </c>
    </row>
    <row r="55" ht="12.75">
      <c r="A55" s="17" t="s">
        <v>63</v>
      </c>
    </row>
    <row r="56" spans="1:3" ht="12.75">
      <c r="A56" s="17" t="s">
        <v>64</v>
      </c>
      <c r="B56" s="18"/>
      <c r="C56" s="18"/>
    </row>
    <row r="57" spans="1:3" ht="12.75">
      <c r="A57" s="17"/>
      <c r="B57" s="18"/>
      <c r="C57" s="18"/>
    </row>
    <row r="58" ht="12.75">
      <c r="A58" s="16" t="s">
        <v>66</v>
      </c>
    </row>
    <row r="59" ht="12.75">
      <c r="A59" s="17" t="s">
        <v>70</v>
      </c>
    </row>
    <row r="60" ht="12.75">
      <c r="A60" s="17"/>
    </row>
    <row r="65" ht="12.75">
      <c r="A65" t="s">
        <v>62</v>
      </c>
    </row>
    <row r="69" ht="18">
      <c r="A69" s="1" t="s">
        <v>0</v>
      </c>
    </row>
    <row r="71" ht="12.75">
      <c r="A71" t="s">
        <v>1</v>
      </c>
    </row>
    <row r="72" ht="12.75">
      <c r="A72" s="2" t="s">
        <v>2</v>
      </c>
    </row>
    <row r="74" spans="1:8" ht="12.75">
      <c r="A74" s="6" t="s">
        <v>3</v>
      </c>
      <c r="B74" s="7"/>
      <c r="C74" s="8"/>
      <c r="D74" s="51" t="s">
        <v>4</v>
      </c>
      <c r="E74" s="52"/>
      <c r="F74" s="52"/>
      <c r="G74" s="52"/>
      <c r="H74" s="53"/>
    </row>
    <row r="75" spans="1:8" ht="12.75">
      <c r="A75" s="9"/>
      <c r="B75" s="10"/>
      <c r="C75" s="11"/>
      <c r="D75" s="4">
        <v>2016</v>
      </c>
      <c r="E75" s="4">
        <v>2017</v>
      </c>
      <c r="F75" s="4">
        <v>2018</v>
      </c>
      <c r="G75" s="4">
        <v>2019</v>
      </c>
      <c r="H75" s="4">
        <v>2020</v>
      </c>
    </row>
    <row r="76" spans="1:8" ht="12.75">
      <c r="A76" s="5" t="s">
        <v>5</v>
      </c>
      <c r="B76" s="3"/>
      <c r="C76" s="5" t="s">
        <v>6</v>
      </c>
      <c r="D76" s="19">
        <v>16000</v>
      </c>
      <c r="E76" s="19">
        <v>11770</v>
      </c>
      <c r="F76" s="19">
        <v>7540</v>
      </c>
      <c r="G76" s="19">
        <v>1610</v>
      </c>
      <c r="H76" s="19">
        <v>480</v>
      </c>
    </row>
    <row r="77" spans="1:8" ht="12.75">
      <c r="A77" s="12" t="s">
        <v>7</v>
      </c>
      <c r="B77" s="5" t="s">
        <v>12</v>
      </c>
      <c r="C77" s="4" t="s">
        <v>16</v>
      </c>
      <c r="D77" s="15">
        <v>9000</v>
      </c>
      <c r="E77" s="15">
        <v>9100</v>
      </c>
      <c r="F77" s="15">
        <v>9100</v>
      </c>
      <c r="G77" s="15">
        <v>9200</v>
      </c>
      <c r="H77" s="15">
        <v>9200</v>
      </c>
    </row>
    <row r="78" spans="1:8" ht="12.75">
      <c r="A78" s="12" t="s">
        <v>8</v>
      </c>
      <c r="B78" s="5" t="s">
        <v>14</v>
      </c>
      <c r="C78" s="4" t="s">
        <v>17</v>
      </c>
      <c r="D78" s="15">
        <v>3500</v>
      </c>
      <c r="E78" s="15">
        <v>3500</v>
      </c>
      <c r="F78" s="15">
        <v>3500</v>
      </c>
      <c r="G78" s="15">
        <v>3500</v>
      </c>
      <c r="H78" s="15">
        <v>3500</v>
      </c>
    </row>
    <row r="79" spans="1:8" ht="12.75">
      <c r="A79" s="12" t="s">
        <v>9</v>
      </c>
      <c r="B79" s="5" t="s">
        <v>13</v>
      </c>
      <c r="C79" s="4" t="s">
        <v>18</v>
      </c>
      <c r="D79" s="15">
        <v>0</v>
      </c>
      <c r="E79" s="15">
        <v>0</v>
      </c>
      <c r="F79" s="15">
        <v>0</v>
      </c>
      <c r="G79" s="4">
        <v>0</v>
      </c>
      <c r="H79" s="4">
        <v>0</v>
      </c>
    </row>
    <row r="80" spans="1:8" ht="12.75">
      <c r="A80" s="12" t="s">
        <v>10</v>
      </c>
      <c r="B80" s="5" t="s">
        <v>15</v>
      </c>
      <c r="C80" s="4" t="s">
        <v>19</v>
      </c>
      <c r="D80" s="4">
        <v>170</v>
      </c>
      <c r="E80" s="4">
        <v>170</v>
      </c>
      <c r="F80" s="4">
        <v>170</v>
      </c>
      <c r="G80" s="4">
        <v>170</v>
      </c>
      <c r="H80" s="4">
        <v>170</v>
      </c>
    </row>
    <row r="81" spans="1:8" ht="12.75">
      <c r="A81" s="12" t="s">
        <v>11</v>
      </c>
      <c r="B81" s="4" t="s">
        <v>76</v>
      </c>
      <c r="C81" s="4" t="s">
        <v>20</v>
      </c>
      <c r="D81" s="15">
        <f>SUM(D77:D80)</f>
        <v>12670</v>
      </c>
      <c r="E81" s="15">
        <f>SUM(E77:E80)</f>
        <v>12770</v>
      </c>
      <c r="F81" s="15">
        <f>SUM(F77:F80)</f>
        <v>12770</v>
      </c>
      <c r="G81" s="15">
        <f>SUM(G77:G80)</f>
        <v>12870</v>
      </c>
      <c r="H81" s="15">
        <f>SUM(H77:H80)</f>
        <v>12870</v>
      </c>
    </row>
    <row r="82" spans="1:8" ht="12.75">
      <c r="A82" s="12" t="s">
        <v>21</v>
      </c>
      <c r="B82" s="4"/>
      <c r="C82" s="4" t="s">
        <v>27</v>
      </c>
      <c r="D82" s="4"/>
      <c r="E82" s="15" t="s">
        <v>60</v>
      </c>
      <c r="F82" s="4"/>
      <c r="G82" s="4"/>
      <c r="H82" s="4"/>
    </row>
    <row r="83" spans="1:8" ht="12.75">
      <c r="A83" s="12" t="s">
        <v>22</v>
      </c>
      <c r="B83" s="4"/>
      <c r="C83" s="4" t="s">
        <v>28</v>
      </c>
      <c r="D83" s="4"/>
      <c r="E83" s="15" t="s">
        <v>60</v>
      </c>
      <c r="F83" s="4"/>
      <c r="G83" s="4"/>
      <c r="H83" s="4"/>
    </row>
    <row r="84" spans="1:8" ht="12.75">
      <c r="A84" s="12" t="s">
        <v>23</v>
      </c>
      <c r="B84" s="4"/>
      <c r="C84" s="4" t="s">
        <v>29</v>
      </c>
      <c r="D84" s="4"/>
      <c r="E84" s="4"/>
      <c r="F84" s="4"/>
      <c r="G84" s="4"/>
      <c r="H84" s="4"/>
    </row>
    <row r="85" spans="1:8" ht="12.75">
      <c r="A85" s="12" t="s">
        <v>24</v>
      </c>
      <c r="B85" s="4"/>
      <c r="C85" s="4" t="s">
        <v>30</v>
      </c>
      <c r="D85" s="4"/>
      <c r="E85" s="4"/>
      <c r="F85" s="4"/>
      <c r="G85" s="4"/>
      <c r="H85" s="4"/>
    </row>
    <row r="86" spans="1:8" ht="12.75">
      <c r="A86" s="12" t="s">
        <v>25</v>
      </c>
      <c r="B86" s="4"/>
      <c r="C86" s="4" t="s">
        <v>31</v>
      </c>
      <c r="D86" s="4"/>
      <c r="E86" s="4"/>
      <c r="F86" s="4"/>
      <c r="G86" s="4"/>
      <c r="H86" s="4"/>
    </row>
    <row r="87" spans="1:8" ht="12.75">
      <c r="A87" s="12" t="s">
        <v>26</v>
      </c>
      <c r="B87" s="4" t="s">
        <v>77</v>
      </c>
      <c r="C87" s="4" t="s">
        <v>32</v>
      </c>
      <c r="D87" s="4">
        <f>SUM(D82:D86)</f>
        <v>0</v>
      </c>
      <c r="E87" s="4">
        <f>SUM(E82:E86)</f>
        <v>0</v>
      </c>
      <c r="F87" s="4">
        <f>SUM(F82:F86)</f>
        <v>0</v>
      </c>
      <c r="G87" s="4">
        <f>SUM(G82:G86)</f>
        <v>0</v>
      </c>
      <c r="H87" s="4">
        <f>SUM(H82:H86)</f>
        <v>0</v>
      </c>
    </row>
    <row r="88" spans="1:8" ht="12.75">
      <c r="A88" s="5" t="s">
        <v>33</v>
      </c>
      <c r="B88" s="5" t="s">
        <v>78</v>
      </c>
      <c r="C88" s="5" t="s">
        <v>34</v>
      </c>
      <c r="D88" s="19">
        <f>SUM(D81,D87,)</f>
        <v>12670</v>
      </c>
      <c r="E88" s="19">
        <f>SUM(E81,E87,)</f>
        <v>12770</v>
      </c>
      <c r="F88" s="19">
        <f>SUM(F81,F87,)</f>
        <v>12770</v>
      </c>
      <c r="G88" s="19">
        <f>SUM(G81,G87,)</f>
        <v>12870</v>
      </c>
      <c r="H88" s="19">
        <f>SUM(H81,H87,)</f>
        <v>12870</v>
      </c>
    </row>
    <row r="89" spans="1:8" ht="12.75">
      <c r="A89" s="12" t="s">
        <v>35</v>
      </c>
      <c r="B89" s="5" t="s">
        <v>47</v>
      </c>
      <c r="C89" s="4" t="s">
        <v>49</v>
      </c>
      <c r="D89" s="15">
        <v>15800</v>
      </c>
      <c r="E89" s="15">
        <v>14500</v>
      </c>
      <c r="F89" s="15">
        <v>15000</v>
      </c>
      <c r="G89" s="15">
        <v>14000</v>
      </c>
      <c r="H89" s="15">
        <v>12670</v>
      </c>
    </row>
    <row r="90" spans="1:8" ht="12.75">
      <c r="A90" s="12" t="s">
        <v>36</v>
      </c>
      <c r="B90" s="5" t="s">
        <v>48</v>
      </c>
      <c r="C90" s="4" t="s">
        <v>50</v>
      </c>
      <c r="D90" s="15">
        <v>1100</v>
      </c>
      <c r="E90" s="15">
        <v>2500</v>
      </c>
      <c r="F90" s="15">
        <v>3700</v>
      </c>
      <c r="G90" s="4">
        <v>0</v>
      </c>
      <c r="H90" s="4">
        <v>0</v>
      </c>
    </row>
    <row r="91" spans="1:8" ht="12.75">
      <c r="A91" s="12" t="s">
        <v>37</v>
      </c>
      <c r="B91" s="4" t="s">
        <v>79</v>
      </c>
      <c r="C91" s="13" t="s">
        <v>51</v>
      </c>
      <c r="D91" s="15">
        <f>SUM(D89:D90)</f>
        <v>16900</v>
      </c>
      <c r="E91" s="15">
        <f>SUM(E89:E90)</f>
        <v>17000</v>
      </c>
      <c r="F91" s="15">
        <f>SUM(F89:F90)</f>
        <v>18700</v>
      </c>
      <c r="G91" s="15">
        <f>SUM(G89:G90)</f>
        <v>14000</v>
      </c>
      <c r="H91" s="15">
        <f>SUM(H89:H90)</f>
        <v>12670</v>
      </c>
    </row>
    <row r="92" spans="1:8" ht="12.75">
      <c r="A92" s="12" t="s">
        <v>38</v>
      </c>
      <c r="B92" s="4"/>
      <c r="C92" s="13" t="s">
        <v>52</v>
      </c>
      <c r="D92" s="4"/>
      <c r="E92" s="4"/>
      <c r="F92" s="4"/>
      <c r="G92" s="4"/>
      <c r="H92" s="4"/>
    </row>
    <row r="93" spans="1:8" ht="12.75">
      <c r="A93" s="12" t="s">
        <v>39</v>
      </c>
      <c r="B93" s="4"/>
      <c r="C93" s="13" t="s">
        <v>53</v>
      </c>
      <c r="D93" s="15"/>
      <c r="E93" s="4"/>
      <c r="F93" s="4"/>
      <c r="G93" s="4"/>
      <c r="H93" s="4"/>
    </row>
    <row r="94" spans="1:8" ht="12.75">
      <c r="A94" s="12" t="s">
        <v>40</v>
      </c>
      <c r="B94" s="4"/>
      <c r="C94" s="4" t="s">
        <v>54</v>
      </c>
      <c r="D94" s="4"/>
      <c r="E94" s="4"/>
      <c r="F94" s="4"/>
      <c r="G94" s="4"/>
      <c r="H94" s="4"/>
    </row>
    <row r="95" spans="1:8" ht="12.75">
      <c r="A95" s="12" t="s">
        <v>41</v>
      </c>
      <c r="B95" s="4"/>
      <c r="C95" s="4" t="s">
        <v>55</v>
      </c>
      <c r="D95" s="4"/>
      <c r="E95" s="4"/>
      <c r="F95" s="4"/>
      <c r="G95" s="4"/>
      <c r="H95" s="4"/>
    </row>
    <row r="96" spans="1:8" ht="12.75">
      <c r="A96" s="12" t="s">
        <v>42</v>
      </c>
      <c r="B96" s="4"/>
      <c r="C96" s="4" t="s">
        <v>31</v>
      </c>
      <c r="D96" s="4"/>
      <c r="E96" s="4"/>
      <c r="F96" s="4"/>
      <c r="G96" s="4"/>
      <c r="H96" s="4"/>
    </row>
    <row r="97" spans="1:8" ht="12.75">
      <c r="A97" s="12" t="s">
        <v>43</v>
      </c>
      <c r="B97" s="4" t="s">
        <v>80</v>
      </c>
      <c r="C97" s="13" t="s">
        <v>56</v>
      </c>
      <c r="D97" s="4">
        <f>SUM(D92:D96)</f>
        <v>0</v>
      </c>
      <c r="E97" s="4">
        <f>SUM(E92:E96)</f>
        <v>0</v>
      </c>
      <c r="F97" s="4">
        <f>SUM(F92:F96)</f>
        <v>0</v>
      </c>
      <c r="G97" s="4">
        <f>SUM(G92:G96)</f>
        <v>0</v>
      </c>
      <c r="H97" s="4">
        <f>SUM(H92:H96)</f>
        <v>0</v>
      </c>
    </row>
    <row r="98" spans="1:8" ht="12.75">
      <c r="A98" s="14" t="s">
        <v>44</v>
      </c>
      <c r="B98" s="5" t="s">
        <v>81</v>
      </c>
      <c r="C98" s="5" t="s">
        <v>57</v>
      </c>
      <c r="D98" s="19">
        <f>SUM(D91,D97)</f>
        <v>16900</v>
      </c>
      <c r="E98" s="19">
        <f>SUM(E91,E97)</f>
        <v>17000</v>
      </c>
      <c r="F98" s="19">
        <f>SUM(F91,F97)</f>
        <v>18700</v>
      </c>
      <c r="G98" s="19">
        <f>SUM(G91,G97)</f>
        <v>14000</v>
      </c>
      <c r="H98" s="19">
        <f>SUM(H91,H97)</f>
        <v>12670</v>
      </c>
    </row>
    <row r="99" spans="1:8" ht="12.75">
      <c r="A99" s="14" t="s">
        <v>45</v>
      </c>
      <c r="B99" s="5" t="s">
        <v>82</v>
      </c>
      <c r="C99" s="5" t="s">
        <v>58</v>
      </c>
      <c r="D99" s="19">
        <f>SUM(D88,-D98)</f>
        <v>-4230</v>
      </c>
      <c r="E99" s="19">
        <f>SUM(E88,-E98)</f>
        <v>-4230</v>
      </c>
      <c r="F99" s="19">
        <f>SUM(F88,-F98)</f>
        <v>-5930</v>
      </c>
      <c r="G99" s="19">
        <f>SUM(G88,-G98)</f>
        <v>-1130</v>
      </c>
      <c r="H99" s="19">
        <f>SUM(H88,-H98)</f>
        <v>200</v>
      </c>
    </row>
    <row r="100" spans="1:8" ht="12.75">
      <c r="A100" s="14" t="s">
        <v>46</v>
      </c>
      <c r="B100" s="5" t="s">
        <v>83</v>
      </c>
      <c r="C100" s="5" t="s">
        <v>59</v>
      </c>
      <c r="D100" s="19">
        <f>SUM(D76,D99)</f>
        <v>11770</v>
      </c>
      <c r="E100" s="19">
        <f>SUM(E76,E99)</f>
        <v>7540</v>
      </c>
      <c r="F100" s="19">
        <f>SUM(F76,F99)</f>
        <v>1610</v>
      </c>
      <c r="G100" s="19">
        <f>SUM(G76,G99)</f>
        <v>480</v>
      </c>
      <c r="H100" s="19">
        <f>SUM(H76,H99)</f>
        <v>680</v>
      </c>
    </row>
    <row r="102" ht="12.75">
      <c r="A102" s="16" t="s">
        <v>65</v>
      </c>
    </row>
    <row r="104" ht="12.75">
      <c r="A104" s="16" t="s">
        <v>75</v>
      </c>
    </row>
    <row r="105" ht="12.75">
      <c r="A105" s="17" t="s">
        <v>84</v>
      </c>
    </row>
    <row r="106" ht="12.75">
      <c r="A106" s="17" t="s">
        <v>85</v>
      </c>
    </row>
    <row r="107" ht="12.75">
      <c r="A107" s="17" t="s">
        <v>86</v>
      </c>
    </row>
    <row r="108" ht="12.75">
      <c r="A108" s="17" t="s">
        <v>92</v>
      </c>
    </row>
    <row r="110" ht="12.75">
      <c r="A110" s="2" t="s">
        <v>87</v>
      </c>
    </row>
    <row r="111" ht="12.75">
      <c r="A111" t="s">
        <v>94</v>
      </c>
    </row>
    <row r="113" ht="12.75">
      <c r="A113" s="2" t="s">
        <v>88</v>
      </c>
    </row>
    <row r="114" ht="12.75">
      <c r="A114" t="s">
        <v>72</v>
      </c>
    </row>
    <row r="115" ht="12.75">
      <c r="A115" t="s">
        <v>95</v>
      </c>
    </row>
    <row r="117" ht="12.75">
      <c r="A117" s="2" t="s">
        <v>89</v>
      </c>
    </row>
    <row r="118" ht="12.75">
      <c r="A118" t="s">
        <v>72</v>
      </c>
    </row>
    <row r="120" ht="12.75">
      <c r="A120" s="2" t="s">
        <v>90</v>
      </c>
    </row>
    <row r="121" ht="12.75">
      <c r="A121" t="s">
        <v>72</v>
      </c>
    </row>
    <row r="125" ht="12.75">
      <c r="A125" s="16" t="s">
        <v>61</v>
      </c>
    </row>
    <row r="126" ht="12.75">
      <c r="A126" s="16"/>
    </row>
    <row r="127" ht="12.75">
      <c r="A127" s="16" t="s">
        <v>75</v>
      </c>
    </row>
    <row r="128" ht="12.75">
      <c r="A128" s="17" t="s">
        <v>91</v>
      </c>
    </row>
    <row r="129" spans="1:3" ht="12.75">
      <c r="A129" s="17"/>
      <c r="B129" s="18"/>
      <c r="C129" s="18"/>
    </row>
    <row r="130" ht="12.75">
      <c r="A130" s="16" t="s">
        <v>87</v>
      </c>
    </row>
    <row r="131" spans="1:8" ht="12.75">
      <c r="A131" s="17" t="s">
        <v>98</v>
      </c>
      <c r="B131" s="22"/>
      <c r="C131" s="22"/>
      <c r="D131" s="22"/>
      <c r="E131" s="22"/>
      <c r="F131" s="22"/>
      <c r="G131" s="22"/>
      <c r="H131" s="22"/>
    </row>
    <row r="132" spans="1:8" ht="12.75">
      <c r="A132" s="17" t="s">
        <v>93</v>
      </c>
      <c r="B132" s="22"/>
      <c r="C132" s="22"/>
      <c r="D132" s="22"/>
      <c r="E132" s="22"/>
      <c r="F132" s="22"/>
      <c r="G132" s="22"/>
      <c r="H132" s="22"/>
    </row>
    <row r="133" spans="1:8" ht="12.75">
      <c r="A133" s="17"/>
      <c r="B133" s="22"/>
      <c r="C133" s="22"/>
      <c r="D133" s="22"/>
      <c r="E133" s="22"/>
      <c r="F133" s="22"/>
      <c r="G133" s="22"/>
      <c r="H133" s="22"/>
    </row>
    <row r="134" spans="1:8" ht="12.75">
      <c r="A134" s="16" t="s">
        <v>88</v>
      </c>
      <c r="D134" s="22"/>
      <c r="E134" s="22"/>
      <c r="F134" s="22"/>
      <c r="G134" s="22"/>
      <c r="H134" s="22"/>
    </row>
    <row r="135" spans="1:8" ht="12.75">
      <c r="A135" s="17" t="s">
        <v>99</v>
      </c>
      <c r="B135" s="22"/>
      <c r="C135" s="22"/>
      <c r="D135" s="22"/>
      <c r="E135" s="22"/>
      <c r="F135" s="22"/>
      <c r="G135" s="22"/>
      <c r="H135" s="22"/>
    </row>
    <row r="136" spans="1:8" ht="12.75">
      <c r="A136" s="20" t="s">
        <v>100</v>
      </c>
      <c r="B136" s="21"/>
      <c r="C136" s="21"/>
      <c r="D136" s="21"/>
      <c r="E136" s="21"/>
      <c r="F136" s="21"/>
      <c r="G136" s="21"/>
      <c r="H136" s="21"/>
    </row>
    <row r="137" spans="1:3" ht="12.75">
      <c r="A137" s="17"/>
      <c r="B137" s="22"/>
      <c r="C137" s="22"/>
    </row>
    <row r="138" spans="1:3" ht="12.75">
      <c r="A138" s="17"/>
      <c r="B138" s="22"/>
      <c r="C138" s="22"/>
    </row>
    <row r="139" ht="12.75">
      <c r="A139" s="16" t="s">
        <v>96</v>
      </c>
    </row>
    <row r="145" ht="12.75">
      <c r="A145" t="s">
        <v>97</v>
      </c>
    </row>
  </sheetData>
  <sheetProtection/>
  <mergeCells count="2">
    <mergeCell ref="D6:H6"/>
    <mergeCell ref="D74:H7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Branky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Kašíková</dc:creator>
  <cp:keywords/>
  <dc:description/>
  <cp:lastModifiedBy>M. Kašíková</cp:lastModifiedBy>
  <cp:lastPrinted>2018-06-19T07:35:16Z</cp:lastPrinted>
  <dcterms:created xsi:type="dcterms:W3CDTF">2008-03-05T15:34:59Z</dcterms:created>
  <dcterms:modified xsi:type="dcterms:W3CDTF">2018-06-19T07:40:18Z</dcterms:modified>
  <cp:category/>
  <cp:version/>
  <cp:contentType/>
  <cp:contentStatus/>
</cp:coreProperties>
</file>